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45" windowWidth="15480" windowHeight="7995"/>
  </bookViews>
  <sheets>
    <sheet name="RecursosHumanos" sheetId="3" r:id="rId1"/>
    <sheet name="ViajesTecnicos" sheetId="4" r:id="rId2"/>
    <sheet name="Materiales_Suministros" sheetId="6" r:id="rId3"/>
    <sheet name="RESUMEN" sheetId="8" r:id="rId4"/>
  </sheets>
  <calcPr calcId="145621"/>
</workbook>
</file>

<file path=xl/calcChain.xml><?xml version="1.0" encoding="utf-8"?>
<calcChain xmlns="http://schemas.openxmlformats.org/spreadsheetml/2006/main">
  <c r="F16" i="8" l="1"/>
  <c r="E15" i="8" l="1"/>
  <c r="E13" i="8"/>
  <c r="D6" i="6" l="1"/>
  <c r="D7" i="6"/>
  <c r="D8" i="6"/>
  <c r="D9" i="6"/>
  <c r="D10" i="6"/>
  <c r="G18" i="3"/>
  <c r="G19" i="3"/>
  <c r="G20" i="3"/>
  <c r="F18" i="3"/>
  <c r="F19" i="3"/>
  <c r="F20" i="3"/>
  <c r="D18" i="3"/>
  <c r="D19" i="3"/>
  <c r="D20" i="3"/>
  <c r="G12" i="3"/>
  <c r="G13" i="3"/>
  <c r="G14" i="3"/>
  <c r="F12" i="3"/>
  <c r="F13" i="3"/>
  <c r="F14" i="3"/>
  <c r="D12" i="3"/>
  <c r="D13" i="3"/>
  <c r="D14" i="3"/>
  <c r="F14" i="4"/>
  <c r="D17" i="3"/>
  <c r="F17" i="3" s="1"/>
  <c r="D11" i="3"/>
  <c r="G11" i="3" s="1"/>
  <c r="G17" i="3" l="1"/>
  <c r="G21" i="3" s="1"/>
  <c r="F11" i="3"/>
  <c r="G15" i="3"/>
  <c r="D6" i="3" l="1"/>
  <c r="D7" i="3"/>
  <c r="D8" i="3"/>
  <c r="D5" i="3"/>
  <c r="G8" i="3" l="1"/>
  <c r="F8" i="3"/>
  <c r="G6" i="3"/>
  <c r="F6" i="3"/>
  <c r="F5" i="3"/>
  <c r="G5" i="3"/>
  <c r="F7" i="3"/>
  <c r="G7" i="3"/>
  <c r="D5" i="6"/>
  <c r="G9" i="3" l="1"/>
  <c r="F5" i="4"/>
  <c r="G22" i="3" l="1"/>
  <c r="E5" i="8" s="1"/>
  <c r="F13" i="4"/>
  <c r="F15" i="4" s="1"/>
  <c r="D11" i="6"/>
  <c r="E7" i="8" s="1"/>
  <c r="F6" i="4"/>
  <c r="F7" i="4" s="1"/>
  <c r="F16" i="4" l="1"/>
  <c r="E6" i="8" s="1"/>
  <c r="E8" i="8" l="1"/>
  <c r="E9" i="8" l="1"/>
  <c r="E14" i="8" s="1"/>
  <c r="E10" i="8" l="1"/>
</calcChain>
</file>

<file path=xl/sharedStrings.xml><?xml version="1.0" encoding="utf-8"?>
<sst xmlns="http://schemas.openxmlformats.org/spreadsheetml/2006/main" count="54" uniqueCount="50">
  <si>
    <t>NOMBRES</t>
  </si>
  <si>
    <t>LUGAR</t>
  </si>
  <si>
    <t>No.  PERSONAS</t>
  </si>
  <si>
    <t>CANTIDAD</t>
  </si>
  <si>
    <r>
      <t xml:space="preserve">2. VIAJES TÉCNICOS.  </t>
    </r>
    <r>
      <rPr>
        <sz val="11"/>
        <color theme="1"/>
        <rFont val="Arial"/>
        <family val="2"/>
      </rPr>
      <t xml:space="preserve">Dentro del país para realizar trabajos de campo relacionados con el proyecto. Los costos de viáticos y subsistencias se sujetarán a los  reglamentos vigentes establecidos por la Universidad; así mismo, se deberá incluir el valor de los pasajes aéreos o  terrestres </t>
    </r>
  </si>
  <si>
    <t>COSTO TOTAL (US$)</t>
  </si>
  <si>
    <t>COSTO TOTAL (US $)</t>
  </si>
  <si>
    <t>PRECIO ESTIMADO (US $)</t>
  </si>
  <si>
    <t>MATERIALES / SUMINISTROS</t>
  </si>
  <si>
    <t>COSTO TOTAL VIAJES TÉCNICOS</t>
  </si>
  <si>
    <t>COSTO TOTAL DE MATERIALES Y SUMINISTROS</t>
  </si>
  <si>
    <t>CONCEPTO</t>
  </si>
  <si>
    <t>Viáticos</t>
  </si>
  <si>
    <t>Subsistencias</t>
  </si>
  <si>
    <t xml:space="preserve">Pasajes aéreos </t>
  </si>
  <si>
    <t>DESTINO</t>
  </si>
  <si>
    <t>TOTAL PASAJES</t>
  </si>
  <si>
    <t>NÚMERO DE PERSONAS</t>
  </si>
  <si>
    <t>RESUMEN PRESUPUESTARIO</t>
  </si>
  <si>
    <t>RUBRO</t>
  </si>
  <si>
    <t xml:space="preserve">TOTAL COSTOS DIRECTOS </t>
  </si>
  <si>
    <t>COSTO (US $)</t>
  </si>
  <si>
    <t>2.- VIAJES TECNICOS</t>
  </si>
  <si>
    <t>Pasajes terrestres</t>
  </si>
  <si>
    <t>ASIGNACIÓN DIARIA             (US $)</t>
  </si>
  <si>
    <t>TOTAL VIÁTICOS Y SUBSISTENCIAS</t>
  </si>
  <si>
    <t>DURACIÓN DÍAS</t>
  </si>
  <si>
    <t># MESES LABORADOS</t>
  </si>
  <si>
    <t>COSTO Salida (US$)</t>
  </si>
  <si>
    <t>Papel y material de oficina</t>
  </si>
  <si>
    <t>COSTO MENSUAL (US $)</t>
  </si>
  <si>
    <t>COSTO EFECTIVO   HORA (US $)</t>
  </si>
  <si>
    <t>COSTO TOTAL RECURSOS HUMANOS  (US $)</t>
  </si>
  <si>
    <t>CARGA HORARIA SEMANAL</t>
  </si>
  <si>
    <t>COSTO SEMESTRE (US $)</t>
  </si>
  <si>
    <t>COSTO INTERVENCIÓNEN PROYECTOL (US $)</t>
  </si>
  <si>
    <t>3.- MATERIALES Y SUMINISTROS</t>
  </si>
  <si>
    <t>COSTOS INDIRECTOS (25% DE COSTOS DIRECTOS)</t>
  </si>
  <si>
    <t>COSTO DEL PROYECTO</t>
  </si>
  <si>
    <t xml:space="preserve">Inversión por costo indirecto y gestión administrativa </t>
  </si>
  <si>
    <t>Inversión adicional neta</t>
  </si>
  <si>
    <t>DESGLOSE DE GASTOS (US $)</t>
  </si>
  <si>
    <t xml:space="preserve">TOTAL </t>
  </si>
  <si>
    <t>PROFESORES PARTICIPANTES CON ASIGNACIÓN HORARIA NUEVA PARA EL PROYECTO</t>
  </si>
  <si>
    <t>Inversión a través del rol general de pagos</t>
  </si>
  <si>
    <t>PROFESORES PARTICIPANTES (TIEMPO COMPLETO/ HORAS CÁTEDRA/ ETC)</t>
  </si>
  <si>
    <t>1. RECURSOS HUMANOS :</t>
  </si>
  <si>
    <t>PERSONAL DE APOYO (CAPACITADORES, TÉCNICOS)</t>
  </si>
  <si>
    <r>
      <t xml:space="preserve">3. MATERIALES Y SUMINISTROS: </t>
    </r>
    <r>
      <rPr>
        <sz val="11"/>
        <color theme="1"/>
        <rFont val="Arial"/>
        <family val="2"/>
      </rPr>
      <t xml:space="preserve">valor estimativo de papel, material de oficina, etc., requeridos para ejecutar el proyecto </t>
    </r>
  </si>
  <si>
    <t>1.-RECURSOS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</si>
</sst>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4" tint="0.79998168889431442"/>
      </right>
      <top style="medium">
        <color indexed="64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medium">
        <color indexed="64"/>
      </top>
      <bottom/>
      <diagonal/>
    </border>
    <border>
      <left style="thin">
        <color theme="4" tint="0.7999816888943144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4" tint="0.7999816888943144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4" tint="0.79998168889431442"/>
      </right>
      <top/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medium">
        <color indexed="64"/>
      </bottom>
      <diagonal/>
    </border>
    <border>
      <left style="thin">
        <color theme="4" tint="0.7999816888943144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4" tint="0.7999816888943144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theme="0" tint="-0.499984740745262"/>
      </top>
      <bottom style="medium">
        <color indexed="64"/>
      </bottom>
      <diagonal/>
    </border>
    <border>
      <left/>
      <right/>
      <top style="medium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6">
    <xf numFmtId="0" fontId="0" fillId="0" borderId="0" xfId="0"/>
    <xf numFmtId="43" fontId="0" fillId="0" borderId="8" xfId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3" fontId="0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43" fontId="0" fillId="0" borderId="12" xfId="1" applyFont="1" applyBorder="1" applyAlignment="1">
      <alignment horizontal="center" vertical="center"/>
    </xf>
    <xf numFmtId="43" fontId="0" fillId="0" borderId="12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5" fillId="3" borderId="23" xfId="0" applyNumberFormat="1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3" fontId="0" fillId="0" borderId="9" xfId="1" applyFont="1" applyBorder="1" applyAlignment="1">
      <alignment horizontal="center" vertical="center" wrapText="1"/>
    </xf>
    <xf numFmtId="43" fontId="0" fillId="0" borderId="11" xfId="1" applyFont="1" applyBorder="1" applyAlignment="1">
      <alignment horizontal="center" vertical="center" wrapText="1"/>
    </xf>
    <xf numFmtId="43" fontId="0" fillId="0" borderId="10" xfId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left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43" fontId="5" fillId="3" borderId="24" xfId="0" applyNumberFormat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0" applyNumberForma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0" xfId="0" applyFont="1" applyBorder="1" applyAlignment="1">
      <alignment horizontal="center" vertical="center" wrapText="1"/>
    </xf>
    <xf numFmtId="43" fontId="0" fillId="0" borderId="46" xfId="1" applyFont="1" applyBorder="1" applyAlignment="1">
      <alignment horizontal="center" vertical="center" wrapText="1"/>
    </xf>
    <xf numFmtId="0" fontId="0" fillId="0" borderId="46" xfId="0" applyFont="1" applyBorder="1" applyAlignment="1" applyProtection="1">
      <alignment horizontal="center" vertical="center" wrapText="1"/>
      <protection locked="0"/>
    </xf>
    <xf numFmtId="164" fontId="0" fillId="0" borderId="46" xfId="0" applyNumberFormat="1" applyBorder="1" applyAlignment="1" applyProtection="1">
      <alignment vertical="center"/>
    </xf>
    <xf numFmtId="164" fontId="0" fillId="0" borderId="46" xfId="0" applyNumberFormat="1" applyBorder="1" applyAlignment="1" applyProtection="1">
      <alignment vertical="center"/>
      <protection locked="0"/>
    </xf>
    <xf numFmtId="0" fontId="0" fillId="0" borderId="46" xfId="0" applyBorder="1"/>
    <xf numFmtId="164" fontId="6" fillId="3" borderId="80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 applyProtection="1">
      <alignment horizontal="left" vertical="center" wrapText="1"/>
      <protection locked="0"/>
    </xf>
    <xf numFmtId="2" fontId="0" fillId="0" borderId="46" xfId="0" applyNumberFormat="1" applyFont="1" applyBorder="1" applyAlignment="1" applyProtection="1">
      <alignment horizontal="center" vertical="center" wrapText="1"/>
    </xf>
    <xf numFmtId="164" fontId="0" fillId="0" borderId="46" xfId="0" applyNumberFormat="1" applyFont="1" applyBorder="1" applyAlignment="1" applyProtection="1">
      <alignment horizontal="center" vertical="center"/>
      <protection locked="0"/>
    </xf>
    <xf numFmtId="165" fontId="0" fillId="0" borderId="46" xfId="0" applyNumberFormat="1" applyBorder="1" applyAlignment="1" applyProtection="1">
      <alignment vertical="center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65" xfId="0" applyFont="1" applyFill="1" applyBorder="1" applyAlignment="1" applyProtection="1">
      <alignment horizontal="left" vertical="center" wrapText="1"/>
      <protection locked="0"/>
    </xf>
    <xf numFmtId="0" fontId="6" fillId="3" borderId="81" xfId="0" applyFont="1" applyFill="1" applyBorder="1" applyAlignment="1">
      <alignment horizontal="right" vertical="center" wrapText="1"/>
    </xf>
    <xf numFmtId="0" fontId="6" fillId="3" borderId="64" xfId="0" applyFont="1" applyFill="1" applyBorder="1" applyAlignment="1">
      <alignment horizontal="right" vertical="center" wrapText="1"/>
    </xf>
    <xf numFmtId="0" fontId="6" fillId="3" borderId="82" xfId="0" applyFont="1" applyFill="1" applyBorder="1" applyAlignment="1">
      <alignment horizontal="right" vertical="center" wrapText="1"/>
    </xf>
    <xf numFmtId="0" fontId="3" fillId="6" borderId="54" xfId="0" applyFont="1" applyFill="1" applyBorder="1" applyAlignment="1" applyProtection="1">
      <alignment horizontal="center" vertical="center" wrapText="1"/>
      <protection locked="0"/>
    </xf>
    <xf numFmtId="0" fontId="3" fillId="6" borderId="58" xfId="0" applyFont="1" applyFill="1" applyBorder="1" applyAlignment="1" applyProtection="1">
      <alignment horizontal="center" vertical="center" wrapText="1"/>
      <protection locked="0"/>
    </xf>
    <xf numFmtId="0" fontId="3" fillId="6" borderId="53" xfId="0" applyFont="1" applyFill="1" applyBorder="1" applyAlignment="1" applyProtection="1">
      <alignment horizontal="center" vertical="center" wrapText="1"/>
      <protection locked="0"/>
    </xf>
    <xf numFmtId="0" fontId="3" fillId="6" borderId="57" xfId="0" applyFont="1" applyFill="1" applyBorder="1" applyAlignment="1" applyProtection="1">
      <alignment horizontal="center" vertical="center" wrapText="1"/>
      <protection locked="0"/>
    </xf>
    <xf numFmtId="0" fontId="1" fillId="5" borderId="59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60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 applyProtection="1">
      <alignment horizontal="center" vertical="center" wrapText="1"/>
      <protection locked="0"/>
    </xf>
    <xf numFmtId="0" fontId="3" fillId="6" borderId="56" xfId="0" applyFont="1" applyFill="1" applyBorder="1" applyAlignment="1" applyProtection="1">
      <alignment horizontal="center" vertical="center" wrapText="1"/>
      <protection locked="0"/>
    </xf>
    <xf numFmtId="0" fontId="3" fillId="6" borderId="53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51" xfId="0" applyFont="1" applyFill="1" applyBorder="1" applyAlignment="1" applyProtection="1">
      <alignment horizontal="left" vertical="center" wrapText="1"/>
      <protection locked="0"/>
    </xf>
    <xf numFmtId="0" fontId="3" fillId="6" borderId="55" xfId="0" applyFont="1" applyFill="1" applyBorder="1" applyAlignment="1" applyProtection="1">
      <alignment horizontal="left" vertical="center" wrapText="1"/>
      <protection locked="0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  <protection locked="0"/>
    </xf>
    <xf numFmtId="0" fontId="3" fillId="6" borderId="50" xfId="0" applyFont="1" applyFill="1" applyBorder="1" applyAlignment="1" applyProtection="1">
      <alignment horizontal="center" vertical="center" wrapText="1"/>
      <protection locked="0"/>
    </xf>
    <xf numFmtId="0" fontId="1" fillId="2" borderId="59" xfId="0" applyFont="1" applyFill="1" applyBorder="1" applyAlignment="1" applyProtection="1">
      <alignment horizontal="left" vertical="center" wrapText="1"/>
      <protection locked="0"/>
    </xf>
    <xf numFmtId="0" fontId="1" fillId="2" borderId="47" xfId="0" applyFont="1" applyFill="1" applyBorder="1" applyAlignment="1" applyProtection="1">
      <alignment horizontal="left" vertical="center" wrapText="1"/>
      <protection locked="0"/>
    </xf>
    <xf numFmtId="0" fontId="1" fillId="2" borderId="60" xfId="0" applyFont="1" applyFill="1" applyBorder="1" applyAlignment="1" applyProtection="1">
      <alignment horizontal="left" vertical="center" wrapText="1"/>
      <protection locked="0"/>
    </xf>
    <xf numFmtId="0" fontId="1" fillId="0" borderId="48" xfId="0" applyFont="1" applyBorder="1" applyAlignment="1" applyProtection="1">
      <alignment horizontal="right" vertical="center" wrapText="1"/>
      <protection locked="0"/>
    </xf>
    <xf numFmtId="0" fontId="1" fillId="0" borderId="63" xfId="0" applyFont="1" applyBorder="1" applyAlignment="1" applyProtection="1">
      <alignment horizontal="right" vertical="center" wrapText="1"/>
      <protection locked="0"/>
    </xf>
    <xf numFmtId="0" fontId="1" fillId="0" borderId="49" xfId="0" applyFont="1" applyBorder="1" applyAlignment="1" applyProtection="1">
      <alignment horizontal="right" vertical="center" wrapText="1"/>
      <protection locked="0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3" fillId="6" borderId="31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left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4" fillId="3" borderId="76" xfId="0" applyFont="1" applyFill="1" applyBorder="1" applyAlignment="1">
      <alignment horizontal="center" vertical="center" wrapText="1"/>
    </xf>
    <xf numFmtId="0" fontId="4" fillId="3" borderId="77" xfId="0" applyFont="1" applyFill="1" applyBorder="1" applyAlignment="1">
      <alignment horizontal="center" vertical="center" wrapText="1"/>
    </xf>
    <xf numFmtId="43" fontId="4" fillId="3" borderId="78" xfId="0" applyNumberFormat="1" applyFont="1" applyFill="1" applyBorder="1" applyAlignment="1">
      <alignment horizontal="center" vertical="center" wrapText="1"/>
    </xf>
    <xf numFmtId="0" fontId="4" fillId="3" borderId="79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43" fontId="0" fillId="0" borderId="5" xfId="1" applyFont="1" applyBorder="1" applyAlignment="1">
      <alignment horizontal="center" vertical="center" wrapText="1"/>
    </xf>
    <xf numFmtId="43" fontId="0" fillId="0" borderId="74" xfId="1" applyFont="1" applyBorder="1" applyAlignment="1">
      <alignment horizontal="center" vertical="center" wrapText="1"/>
    </xf>
    <xf numFmtId="0" fontId="1" fillId="4" borderId="72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43" fontId="1" fillId="4" borderId="5" xfId="0" applyNumberFormat="1" applyFont="1" applyFill="1" applyBorder="1" applyAlignment="1">
      <alignment horizontal="center" vertical="top" wrapText="1"/>
    </xf>
    <xf numFmtId="0" fontId="1" fillId="4" borderId="74" xfId="0" applyFont="1" applyFill="1" applyBorder="1" applyAlignment="1">
      <alignment horizontal="center" vertical="top" wrapText="1"/>
    </xf>
    <xf numFmtId="0" fontId="0" fillId="2" borderId="75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43" fontId="0" fillId="2" borderId="0" xfId="0" applyNumberFormat="1" applyFont="1" applyFill="1" applyBorder="1" applyAlignment="1">
      <alignment horizontal="center" vertical="top" wrapText="1"/>
    </xf>
    <xf numFmtId="0" fontId="0" fillId="2" borderId="65" xfId="0" applyFont="1" applyFill="1" applyBorder="1" applyAlignment="1">
      <alignment horizontal="center" vertical="top" wrapText="1"/>
    </xf>
    <xf numFmtId="43" fontId="0" fillId="0" borderId="7" xfId="1" applyFont="1" applyBorder="1" applyAlignment="1">
      <alignment horizontal="center" vertical="center" wrapText="1"/>
    </xf>
    <xf numFmtId="43" fontId="0" fillId="0" borderId="73" xfId="1" applyFont="1" applyBorder="1" applyAlignment="1">
      <alignment horizontal="center" vertical="center" wrapText="1"/>
    </xf>
    <xf numFmtId="0" fontId="3" fillId="6" borderId="66" xfId="0" applyFont="1" applyFill="1" applyBorder="1" applyAlignment="1">
      <alignment horizontal="center" vertical="center" wrapText="1"/>
    </xf>
    <xf numFmtId="0" fontId="3" fillId="6" borderId="68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67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43" fontId="0" fillId="0" borderId="2" xfId="1" applyFont="1" applyBorder="1" applyAlignment="1">
      <alignment horizontal="center" vertical="center" wrapText="1"/>
    </xf>
    <xf numFmtId="43" fontId="0" fillId="0" borderId="71" xfId="1" applyFont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/>
    </xf>
    <xf numFmtId="43" fontId="0" fillId="0" borderId="48" xfId="0" applyNumberFormat="1" applyBorder="1" applyAlignment="1">
      <alignment horizontal="center"/>
    </xf>
    <xf numFmtId="43" fontId="0" fillId="0" borderId="49" xfId="0" applyNumberFormat="1" applyBorder="1" applyAlignment="1">
      <alignment horizontal="center"/>
    </xf>
    <xf numFmtId="43" fontId="4" fillId="0" borderId="48" xfId="0" applyNumberFormat="1" applyFont="1" applyBorder="1" applyAlignment="1">
      <alignment horizontal="center"/>
    </xf>
    <xf numFmtId="43" fontId="4" fillId="0" borderId="49" xfId="0" applyNumberFormat="1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49" xfId="0" applyBorder="1" applyAlignment="1">
      <alignment horizontal="left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66" zoomScaleNormal="66" workbookViewId="0">
      <selection sqref="A1:G1"/>
    </sheetView>
  </sheetViews>
  <sheetFormatPr baseColWidth="10" defaultRowHeight="14.25" x14ac:dyDescent="0.2"/>
  <cols>
    <col min="1" max="1" width="26.5" style="32" customWidth="1"/>
    <col min="2" max="2" width="12.25" style="33" customWidth="1"/>
    <col min="3" max="3" width="19.125" style="36" customWidth="1"/>
    <col min="4" max="4" width="15" style="35" customWidth="1"/>
    <col min="5" max="5" width="17.375" style="32" customWidth="1"/>
    <col min="6" max="6" width="15.5" style="32" customWidth="1"/>
    <col min="7" max="7" width="17" style="32" customWidth="1"/>
    <col min="8" max="16384" width="11" style="32"/>
  </cols>
  <sheetData>
    <row r="1" spans="1:12" ht="55.5" customHeight="1" thickBot="1" x14ac:dyDescent="0.25">
      <c r="A1" s="59" t="s">
        <v>46</v>
      </c>
      <c r="B1" s="60"/>
      <c r="C1" s="60"/>
      <c r="D1" s="60"/>
      <c r="E1" s="60"/>
      <c r="F1" s="60"/>
      <c r="G1" s="61"/>
    </row>
    <row r="2" spans="1:12" ht="30" customHeight="1" x14ac:dyDescent="0.2">
      <c r="A2" s="66" t="s">
        <v>0</v>
      </c>
      <c r="B2" s="62" t="s">
        <v>33</v>
      </c>
      <c r="C2" s="64" t="s">
        <v>31</v>
      </c>
      <c r="D2" s="68" t="s">
        <v>30</v>
      </c>
      <c r="E2" s="70" t="s">
        <v>27</v>
      </c>
      <c r="F2" s="57" t="s">
        <v>34</v>
      </c>
      <c r="G2" s="55" t="s">
        <v>35</v>
      </c>
    </row>
    <row r="3" spans="1:12" ht="15" customHeight="1" thickBot="1" x14ac:dyDescent="0.25">
      <c r="A3" s="67"/>
      <c r="B3" s="63"/>
      <c r="C3" s="65"/>
      <c r="D3" s="69"/>
      <c r="E3" s="71"/>
      <c r="F3" s="58"/>
      <c r="G3" s="56"/>
    </row>
    <row r="4" spans="1:12" ht="30.75" customHeight="1" x14ac:dyDescent="0.2">
      <c r="A4" s="72" t="s">
        <v>45</v>
      </c>
      <c r="B4" s="73"/>
      <c r="C4" s="73"/>
      <c r="D4" s="73"/>
      <c r="E4" s="73"/>
      <c r="F4" s="73"/>
      <c r="G4" s="74"/>
    </row>
    <row r="5" spans="1:12" ht="30.75" customHeight="1" x14ac:dyDescent="0.2">
      <c r="A5" s="44"/>
      <c r="B5" s="39"/>
      <c r="C5" s="45"/>
      <c r="D5" s="40">
        <f>4* B5*C5</f>
        <v>0</v>
      </c>
      <c r="E5" s="47"/>
      <c r="F5" s="41">
        <f>D5*E5</f>
        <v>0</v>
      </c>
      <c r="G5" s="46">
        <f>D5*E5</f>
        <v>0</v>
      </c>
    </row>
    <row r="6" spans="1:12" ht="30.75" customHeight="1" x14ac:dyDescent="0.2">
      <c r="A6" s="44"/>
      <c r="B6" s="39"/>
      <c r="C6" s="45"/>
      <c r="D6" s="40">
        <f t="shared" ref="D6:D8" si="0">4* B6*C6</f>
        <v>0</v>
      </c>
      <c r="E6" s="47"/>
      <c r="F6" s="41">
        <f t="shared" ref="F6:F8" si="1">D6*E6</f>
        <v>0</v>
      </c>
      <c r="G6" s="46">
        <f>D6*E6</f>
        <v>0</v>
      </c>
    </row>
    <row r="7" spans="1:12" ht="30" customHeight="1" x14ac:dyDescent="0.2">
      <c r="A7" s="48"/>
      <c r="B7" s="39"/>
      <c r="C7" s="45"/>
      <c r="D7" s="40">
        <f t="shared" si="0"/>
        <v>0</v>
      </c>
      <c r="E7" s="47"/>
      <c r="F7" s="41">
        <f t="shared" si="1"/>
        <v>0</v>
      </c>
      <c r="G7" s="46">
        <f t="shared" ref="G7:G8" si="2">D7*E7</f>
        <v>0</v>
      </c>
      <c r="J7" s="34"/>
      <c r="L7" s="34"/>
    </row>
    <row r="8" spans="1:12" ht="30" customHeight="1" x14ac:dyDescent="0.2">
      <c r="A8" s="48"/>
      <c r="B8" s="39"/>
      <c r="C8" s="45"/>
      <c r="D8" s="40">
        <f t="shared" si="0"/>
        <v>0</v>
      </c>
      <c r="E8" s="47"/>
      <c r="F8" s="41">
        <f t="shared" si="1"/>
        <v>0</v>
      </c>
      <c r="G8" s="46">
        <f t="shared" si="2"/>
        <v>0</v>
      </c>
      <c r="J8" s="34"/>
      <c r="L8" s="34"/>
    </row>
    <row r="9" spans="1:12" ht="30" customHeight="1" x14ac:dyDescent="0.2">
      <c r="A9" s="75" t="s">
        <v>42</v>
      </c>
      <c r="B9" s="76"/>
      <c r="C9" s="76"/>
      <c r="D9" s="76"/>
      <c r="E9" s="76"/>
      <c r="F9" s="77"/>
      <c r="G9" s="46">
        <f>SUM(G5:G8)</f>
        <v>0</v>
      </c>
      <c r="J9" s="34"/>
      <c r="L9" s="34"/>
    </row>
    <row r="10" spans="1:12" ht="30.75" customHeight="1" x14ac:dyDescent="0.2">
      <c r="A10" s="49" t="s">
        <v>43</v>
      </c>
      <c r="B10" s="50"/>
      <c r="C10" s="50"/>
      <c r="D10" s="50"/>
      <c r="E10" s="50"/>
      <c r="F10" s="50"/>
      <c r="G10" s="51"/>
    </row>
    <row r="11" spans="1:12" ht="30" customHeight="1" x14ac:dyDescent="0.2">
      <c r="A11" s="44"/>
      <c r="B11" s="39"/>
      <c r="C11" s="45"/>
      <c r="D11" s="40">
        <f>4*B11*C11</f>
        <v>0</v>
      </c>
      <c r="E11" s="47"/>
      <c r="F11" s="41">
        <f>D11*E11</f>
        <v>0</v>
      </c>
      <c r="G11" s="46">
        <f>D11*E11</f>
        <v>0</v>
      </c>
    </row>
    <row r="12" spans="1:12" ht="30" customHeight="1" x14ac:dyDescent="0.2">
      <c r="A12" s="44"/>
      <c r="B12" s="39"/>
      <c r="C12" s="45"/>
      <c r="D12" s="40">
        <f t="shared" ref="D12:D14" si="3">4*B12*C12</f>
        <v>0</v>
      </c>
      <c r="E12" s="47"/>
      <c r="F12" s="41">
        <f t="shared" ref="F12:F14" si="4">D12*E12</f>
        <v>0</v>
      </c>
      <c r="G12" s="46">
        <f t="shared" ref="G12:G14" si="5">D12*E12</f>
        <v>0</v>
      </c>
    </row>
    <row r="13" spans="1:12" ht="27.75" customHeight="1" x14ac:dyDescent="0.2">
      <c r="A13" s="44"/>
      <c r="B13" s="39"/>
      <c r="C13" s="45"/>
      <c r="D13" s="40">
        <f t="shared" si="3"/>
        <v>0</v>
      </c>
      <c r="E13" s="47"/>
      <c r="F13" s="41">
        <f t="shared" si="4"/>
        <v>0</v>
      </c>
      <c r="G13" s="46">
        <f t="shared" si="5"/>
        <v>0</v>
      </c>
    </row>
    <row r="14" spans="1:12" ht="27.75" customHeight="1" x14ac:dyDescent="0.2">
      <c r="A14" s="48"/>
      <c r="B14" s="39"/>
      <c r="C14" s="45"/>
      <c r="D14" s="40">
        <f t="shared" si="3"/>
        <v>0</v>
      </c>
      <c r="E14" s="47"/>
      <c r="F14" s="41">
        <f t="shared" si="4"/>
        <v>0</v>
      </c>
      <c r="G14" s="46">
        <f t="shared" si="5"/>
        <v>0</v>
      </c>
    </row>
    <row r="15" spans="1:12" ht="27.75" customHeight="1" x14ac:dyDescent="0.2">
      <c r="A15" s="75" t="s">
        <v>42</v>
      </c>
      <c r="B15" s="76"/>
      <c r="C15" s="76"/>
      <c r="D15" s="76"/>
      <c r="E15" s="76"/>
      <c r="F15" s="77"/>
      <c r="G15" s="46">
        <f>SUM(G11:G14)</f>
        <v>0</v>
      </c>
    </row>
    <row r="16" spans="1:12" ht="27.75" customHeight="1" x14ac:dyDescent="0.2">
      <c r="A16" s="49" t="s">
        <v>47</v>
      </c>
      <c r="B16" s="50"/>
      <c r="C16" s="50"/>
      <c r="D16" s="50"/>
      <c r="E16" s="50"/>
      <c r="F16" s="50"/>
      <c r="G16" s="51"/>
    </row>
    <row r="17" spans="1:7" ht="27.75" customHeight="1" x14ac:dyDescent="0.2">
      <c r="A17" s="44"/>
      <c r="B17" s="39"/>
      <c r="C17" s="45"/>
      <c r="D17" s="40">
        <f>4*B17*C17</f>
        <v>0</v>
      </c>
      <c r="E17" s="41"/>
      <c r="F17" s="41">
        <f>D17*E17</f>
        <v>0</v>
      </c>
      <c r="G17" s="46">
        <f>D17*E17</f>
        <v>0</v>
      </c>
    </row>
    <row r="18" spans="1:7" ht="27.75" customHeight="1" x14ac:dyDescent="0.2">
      <c r="A18" s="44"/>
      <c r="B18" s="39"/>
      <c r="C18" s="45"/>
      <c r="D18" s="40">
        <f t="shared" ref="D18:D20" si="6">4*B18*C18</f>
        <v>0</v>
      </c>
      <c r="E18" s="41"/>
      <c r="F18" s="41">
        <f t="shared" ref="F18:F20" si="7">D18*E18</f>
        <v>0</v>
      </c>
      <c r="G18" s="46">
        <f t="shared" ref="G18:G20" si="8">D18*E18</f>
        <v>0</v>
      </c>
    </row>
    <row r="19" spans="1:7" ht="27.75" customHeight="1" x14ac:dyDescent="0.2">
      <c r="A19" s="44"/>
      <c r="B19" s="39"/>
      <c r="C19" s="45"/>
      <c r="D19" s="40">
        <f t="shared" si="6"/>
        <v>0</v>
      </c>
      <c r="E19" s="41"/>
      <c r="F19" s="41">
        <f t="shared" si="7"/>
        <v>0</v>
      </c>
      <c r="G19" s="46">
        <f t="shared" si="8"/>
        <v>0</v>
      </c>
    </row>
    <row r="20" spans="1:7" ht="27.75" customHeight="1" x14ac:dyDescent="0.2">
      <c r="A20" s="44"/>
      <c r="B20" s="39"/>
      <c r="C20" s="45"/>
      <c r="D20" s="40">
        <f t="shared" si="6"/>
        <v>0</v>
      </c>
      <c r="E20" s="41"/>
      <c r="F20" s="41">
        <f t="shared" si="7"/>
        <v>0</v>
      </c>
      <c r="G20" s="46">
        <f t="shared" si="8"/>
        <v>0</v>
      </c>
    </row>
    <row r="21" spans="1:7" ht="27.75" customHeight="1" x14ac:dyDescent="0.2">
      <c r="A21" s="75" t="s">
        <v>42</v>
      </c>
      <c r="B21" s="76"/>
      <c r="C21" s="76"/>
      <c r="D21" s="76"/>
      <c r="E21" s="76"/>
      <c r="F21" s="77"/>
      <c r="G21" s="46">
        <f>SUM(G17:G20)</f>
        <v>0</v>
      </c>
    </row>
    <row r="22" spans="1:7" ht="56.25" customHeight="1" thickBot="1" x14ac:dyDescent="0.25">
      <c r="A22" s="52" t="s">
        <v>32</v>
      </c>
      <c r="B22" s="53"/>
      <c r="C22" s="53"/>
      <c r="D22" s="53"/>
      <c r="E22" s="53"/>
      <c r="F22" s="54"/>
      <c r="G22" s="43">
        <f>SUM(G9+G15+G21)</f>
        <v>0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10:G10"/>
    <mergeCell ref="A22:F22"/>
    <mergeCell ref="G2:G3"/>
    <mergeCell ref="F2:F3"/>
    <mergeCell ref="A1:G1"/>
    <mergeCell ref="B2:B3"/>
    <mergeCell ref="C2:C3"/>
    <mergeCell ref="A2:A3"/>
    <mergeCell ref="D2:D3"/>
    <mergeCell ref="E2:E3"/>
    <mergeCell ref="A4:G4"/>
    <mergeCell ref="A16:G16"/>
    <mergeCell ref="A9:F9"/>
    <mergeCell ref="A15:F15"/>
    <mergeCell ref="A21:F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zoomScale="80" zoomScaleNormal="80" workbookViewId="0">
      <selection activeCell="A2" sqref="A2:F2"/>
    </sheetView>
  </sheetViews>
  <sheetFormatPr baseColWidth="10" defaultRowHeight="14.25" x14ac:dyDescent="0.2"/>
  <cols>
    <col min="1" max="1" width="21.375" customWidth="1"/>
    <col min="2" max="2" width="32.25" customWidth="1"/>
    <col min="4" max="5" width="14" customWidth="1"/>
    <col min="6" max="6" width="17.375" customWidth="1"/>
  </cols>
  <sheetData>
    <row r="2" spans="1:6" ht="56.25" customHeight="1" thickBot="1" x14ac:dyDescent="0.25">
      <c r="A2" s="81" t="s">
        <v>4</v>
      </c>
      <c r="B2" s="82"/>
      <c r="C2" s="82"/>
      <c r="D2" s="82"/>
      <c r="E2" s="82"/>
      <c r="F2" s="83"/>
    </row>
    <row r="3" spans="1:6" ht="30" x14ac:dyDescent="0.2">
      <c r="A3" s="84" t="s">
        <v>11</v>
      </c>
      <c r="B3" s="86" t="s">
        <v>1</v>
      </c>
      <c r="C3" s="88" t="s">
        <v>26</v>
      </c>
      <c r="D3" s="15" t="s">
        <v>2</v>
      </c>
      <c r="E3" s="90" t="s">
        <v>24</v>
      </c>
      <c r="F3" s="91" t="s">
        <v>5</v>
      </c>
    </row>
    <row r="4" spans="1:6" ht="24" customHeight="1" thickBot="1" x14ac:dyDescent="0.25">
      <c r="A4" s="85"/>
      <c r="B4" s="87"/>
      <c r="C4" s="89"/>
      <c r="D4" s="22"/>
      <c r="E4" s="89"/>
      <c r="F4" s="92"/>
    </row>
    <row r="5" spans="1:6" x14ac:dyDescent="0.2">
      <c r="A5" s="16" t="s">
        <v>12</v>
      </c>
      <c r="B5" s="17"/>
      <c r="C5" s="18">
        <v>0</v>
      </c>
      <c r="D5" s="19">
        <v>0</v>
      </c>
      <c r="E5" s="20">
        <v>0</v>
      </c>
      <c r="F5" s="21">
        <f>C5*D5*E5</f>
        <v>0</v>
      </c>
    </row>
    <row r="6" spans="1:6" ht="15" thickBot="1" x14ac:dyDescent="0.25">
      <c r="A6" s="16" t="s">
        <v>13</v>
      </c>
      <c r="B6" s="17"/>
      <c r="C6" s="18"/>
      <c r="D6" s="19"/>
      <c r="E6" s="18"/>
      <c r="F6" s="31">
        <f>C6*D6*E6</f>
        <v>0</v>
      </c>
    </row>
    <row r="7" spans="1:6" ht="30.75" customHeight="1" thickBot="1" x14ac:dyDescent="0.25">
      <c r="A7" s="93" t="s">
        <v>25</v>
      </c>
      <c r="B7" s="94"/>
      <c r="C7" s="94"/>
      <c r="D7" s="94"/>
      <c r="E7" s="94"/>
      <c r="F7" s="29">
        <f>SUM(F5:F6)</f>
        <v>0</v>
      </c>
    </row>
    <row r="8" spans="1:6" x14ac:dyDescent="0.2">
      <c r="A8" s="9"/>
      <c r="B8" s="10"/>
      <c r="C8" s="10"/>
      <c r="D8" s="10"/>
      <c r="E8" s="10"/>
      <c r="F8" s="11"/>
    </row>
    <row r="9" spans="1:6" x14ac:dyDescent="0.2">
      <c r="A9" s="10"/>
      <c r="B9" s="10"/>
      <c r="C9" s="10"/>
      <c r="D9" s="10"/>
      <c r="E9" s="10"/>
      <c r="F9" s="11"/>
    </row>
    <row r="10" spans="1:6" x14ac:dyDescent="0.2">
      <c r="A10" s="10"/>
      <c r="B10" s="10"/>
      <c r="C10" s="10"/>
      <c r="D10" s="10"/>
      <c r="E10" s="10"/>
      <c r="F10" s="11"/>
    </row>
    <row r="11" spans="1:6" ht="15" thickBot="1" x14ac:dyDescent="0.25">
      <c r="A11" s="9"/>
      <c r="B11" s="10"/>
      <c r="C11" s="10"/>
      <c r="D11" s="10"/>
      <c r="E11" s="10"/>
      <c r="F11" s="11"/>
    </row>
    <row r="12" spans="1:6" ht="30" x14ac:dyDescent="0.2">
      <c r="A12" s="23" t="s">
        <v>11</v>
      </c>
      <c r="B12" s="24" t="s">
        <v>15</v>
      </c>
      <c r="C12" s="95" t="s">
        <v>17</v>
      </c>
      <c r="D12" s="96"/>
      <c r="E12" s="25" t="s">
        <v>28</v>
      </c>
      <c r="F12" s="26" t="s">
        <v>5</v>
      </c>
    </row>
    <row r="13" spans="1:6" x14ac:dyDescent="0.2">
      <c r="A13" s="12" t="s">
        <v>14</v>
      </c>
      <c r="B13" s="2"/>
      <c r="C13" s="97"/>
      <c r="D13" s="98"/>
      <c r="E13" s="8"/>
      <c r="F13" s="27">
        <f>C13*E13</f>
        <v>0</v>
      </c>
    </row>
    <row r="14" spans="1:6" ht="15" thickBot="1" x14ac:dyDescent="0.25">
      <c r="A14" s="30" t="s">
        <v>23</v>
      </c>
      <c r="B14" s="37"/>
      <c r="C14" s="99"/>
      <c r="D14" s="100"/>
      <c r="E14" s="38"/>
      <c r="F14" s="13">
        <f>C14*E14</f>
        <v>0</v>
      </c>
    </row>
    <row r="15" spans="1:6" ht="36.75" customHeight="1" thickBot="1" x14ac:dyDescent="0.25">
      <c r="A15" s="93" t="s">
        <v>16</v>
      </c>
      <c r="B15" s="94"/>
      <c r="C15" s="94"/>
      <c r="D15" s="94"/>
      <c r="E15" s="101"/>
      <c r="F15" s="29">
        <f>SUM(F13:F14)</f>
        <v>0</v>
      </c>
    </row>
    <row r="16" spans="1:6" ht="44.25" customHeight="1" thickBot="1" x14ac:dyDescent="0.25">
      <c r="A16" s="78" t="s">
        <v>9</v>
      </c>
      <c r="B16" s="79"/>
      <c r="C16" s="79"/>
      <c r="D16" s="79"/>
      <c r="E16" s="80"/>
      <c r="F16" s="14">
        <f>F7+F15</f>
        <v>0</v>
      </c>
    </row>
  </sheetData>
  <mergeCells count="12">
    <mergeCell ref="A16:E16"/>
    <mergeCell ref="A2:F2"/>
    <mergeCell ref="A3:A4"/>
    <mergeCell ref="B3:B4"/>
    <mergeCell ref="C3:C4"/>
    <mergeCell ref="E3:E4"/>
    <mergeCell ref="F3:F4"/>
    <mergeCell ref="A7:E7"/>
    <mergeCell ref="C12:D12"/>
    <mergeCell ref="C13:D13"/>
    <mergeCell ref="C14:D14"/>
    <mergeCell ref="A15:E15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A2" sqref="A2:D2"/>
    </sheetView>
  </sheetViews>
  <sheetFormatPr baseColWidth="10" defaultRowHeight="14.25" x14ac:dyDescent="0.2"/>
  <cols>
    <col min="1" max="1" width="32.5" customWidth="1"/>
    <col min="2" max="2" width="10.375" bestFit="1" customWidth="1"/>
    <col min="3" max="3" width="13.125" customWidth="1"/>
    <col min="4" max="4" width="22.125" customWidth="1"/>
  </cols>
  <sheetData>
    <row r="2" spans="1:4" ht="48.75" customHeight="1" thickBot="1" x14ac:dyDescent="0.25">
      <c r="A2" s="81" t="s">
        <v>48</v>
      </c>
      <c r="B2" s="82"/>
      <c r="C2" s="82"/>
      <c r="D2" s="83"/>
    </row>
    <row r="3" spans="1:4" ht="14.25" customHeight="1" x14ac:dyDescent="0.2">
      <c r="A3" s="102" t="s">
        <v>8</v>
      </c>
      <c r="B3" s="86" t="s">
        <v>3</v>
      </c>
      <c r="C3" s="86" t="s">
        <v>7</v>
      </c>
      <c r="D3" s="104" t="s">
        <v>6</v>
      </c>
    </row>
    <row r="4" spans="1:4" ht="27.75" customHeight="1" thickBot="1" x14ac:dyDescent="0.25">
      <c r="A4" s="103"/>
      <c r="B4" s="87"/>
      <c r="C4" s="87"/>
      <c r="D4" s="105"/>
    </row>
    <row r="5" spans="1:4" x14ac:dyDescent="0.2">
      <c r="A5" s="4" t="s">
        <v>29</v>
      </c>
      <c r="B5" s="1"/>
      <c r="C5" s="1"/>
      <c r="D5" s="3">
        <f>B5*C5</f>
        <v>0</v>
      </c>
    </row>
    <row r="6" spans="1:4" x14ac:dyDescent="0.2">
      <c r="A6" s="4"/>
      <c r="B6" s="1"/>
      <c r="C6" s="1"/>
      <c r="D6" s="3">
        <f t="shared" ref="D6:D10" si="0">B6*C6</f>
        <v>0</v>
      </c>
    </row>
    <row r="7" spans="1:4" x14ac:dyDescent="0.2">
      <c r="A7" s="4"/>
      <c r="B7" s="1"/>
      <c r="C7" s="1"/>
      <c r="D7" s="3">
        <f t="shared" si="0"/>
        <v>0</v>
      </c>
    </row>
    <row r="8" spans="1:4" x14ac:dyDescent="0.2">
      <c r="A8" s="4"/>
      <c r="B8" s="1"/>
      <c r="C8" s="1"/>
      <c r="D8" s="3">
        <f t="shared" si="0"/>
        <v>0</v>
      </c>
    </row>
    <row r="9" spans="1:4" ht="14.25" customHeight="1" x14ac:dyDescent="0.2">
      <c r="A9" s="4"/>
      <c r="B9" s="5"/>
      <c r="C9" s="1"/>
      <c r="D9" s="3">
        <f t="shared" si="0"/>
        <v>0</v>
      </c>
    </row>
    <row r="10" spans="1:4" ht="15" thickBot="1" x14ac:dyDescent="0.25">
      <c r="A10" s="6"/>
      <c r="B10" s="7"/>
      <c r="C10" s="8"/>
      <c r="D10" s="3">
        <f t="shared" si="0"/>
        <v>0</v>
      </c>
    </row>
    <row r="11" spans="1:4" ht="38.25" customHeight="1" thickBot="1" x14ac:dyDescent="0.25">
      <c r="A11" s="78" t="s">
        <v>10</v>
      </c>
      <c r="B11" s="79"/>
      <c r="C11" s="80"/>
      <c r="D11" s="28">
        <f>SUM(D5:D10)</f>
        <v>0</v>
      </c>
    </row>
  </sheetData>
  <mergeCells count="6">
    <mergeCell ref="A11:C11"/>
    <mergeCell ref="A2:D2"/>
    <mergeCell ref="A3:A4"/>
    <mergeCell ref="B3:B4"/>
    <mergeCell ref="C3:C4"/>
    <mergeCell ref="D3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95" zoomScaleNormal="95" workbookViewId="0">
      <selection activeCell="A2" sqref="A2:F2"/>
    </sheetView>
  </sheetViews>
  <sheetFormatPr baseColWidth="10" defaultRowHeight="14.25" x14ac:dyDescent="0.2"/>
  <cols>
    <col min="4" max="4" width="17.625" customWidth="1"/>
  </cols>
  <sheetData>
    <row r="1" spans="1:6" ht="15" thickBot="1" x14ac:dyDescent="0.25"/>
    <row r="2" spans="1:6" ht="33" customHeight="1" thickBot="1" x14ac:dyDescent="0.25">
      <c r="A2" s="59" t="s">
        <v>18</v>
      </c>
      <c r="B2" s="60"/>
      <c r="C2" s="60"/>
      <c r="D2" s="60"/>
      <c r="E2" s="60"/>
      <c r="F2" s="61"/>
    </row>
    <row r="3" spans="1:6" x14ac:dyDescent="0.2">
      <c r="A3" s="125" t="s">
        <v>19</v>
      </c>
      <c r="B3" s="90"/>
      <c r="C3" s="90"/>
      <c r="D3" s="88"/>
      <c r="E3" s="128" t="s">
        <v>21</v>
      </c>
      <c r="F3" s="129"/>
    </row>
    <row r="4" spans="1:6" ht="15" thickBot="1" x14ac:dyDescent="0.25">
      <c r="A4" s="126"/>
      <c r="B4" s="89"/>
      <c r="C4" s="89"/>
      <c r="D4" s="127"/>
      <c r="E4" s="130"/>
      <c r="F4" s="131"/>
    </row>
    <row r="5" spans="1:6" x14ac:dyDescent="0.2">
      <c r="A5" s="132" t="s">
        <v>49</v>
      </c>
      <c r="B5" s="133"/>
      <c r="C5" s="133"/>
      <c r="D5" s="134"/>
      <c r="E5" s="135">
        <f>RecursosHumanos!G22</f>
        <v>0</v>
      </c>
      <c r="F5" s="136"/>
    </row>
    <row r="6" spans="1:6" x14ac:dyDescent="0.2">
      <c r="A6" s="110" t="s">
        <v>22</v>
      </c>
      <c r="B6" s="111"/>
      <c r="C6" s="111"/>
      <c r="D6" s="111"/>
      <c r="E6" s="123">
        <f>ViajesTecnicos!F16</f>
        <v>0</v>
      </c>
      <c r="F6" s="124"/>
    </row>
    <row r="7" spans="1:6" x14ac:dyDescent="0.2">
      <c r="A7" s="110" t="s">
        <v>36</v>
      </c>
      <c r="B7" s="111"/>
      <c r="C7" s="111"/>
      <c r="D7" s="111"/>
      <c r="E7" s="112">
        <f>Materiales_Suministros!D11</f>
        <v>0</v>
      </c>
      <c r="F7" s="113"/>
    </row>
    <row r="8" spans="1:6" ht="15" x14ac:dyDescent="0.2">
      <c r="A8" s="114" t="s">
        <v>20</v>
      </c>
      <c r="B8" s="115"/>
      <c r="C8" s="115"/>
      <c r="D8" s="115"/>
      <c r="E8" s="116">
        <f>SUM(E5:F7)</f>
        <v>0</v>
      </c>
      <c r="F8" s="117"/>
    </row>
    <row r="9" spans="1:6" ht="15" thickBot="1" x14ac:dyDescent="0.25">
      <c r="A9" s="118" t="s">
        <v>37</v>
      </c>
      <c r="B9" s="119"/>
      <c r="C9" s="119"/>
      <c r="D9" s="120"/>
      <c r="E9" s="121">
        <f>E8*0.25</f>
        <v>0</v>
      </c>
      <c r="F9" s="122"/>
    </row>
    <row r="10" spans="1:6" ht="32.25" customHeight="1" thickBot="1" x14ac:dyDescent="0.25">
      <c r="A10" s="106" t="s">
        <v>38</v>
      </c>
      <c r="B10" s="107"/>
      <c r="C10" s="107"/>
      <c r="D10" s="107"/>
      <c r="E10" s="108">
        <f>SUM(E8:F9)</f>
        <v>0</v>
      </c>
      <c r="F10" s="109"/>
    </row>
    <row r="12" spans="1:6" ht="15" x14ac:dyDescent="0.25">
      <c r="A12" s="137" t="s">
        <v>41</v>
      </c>
      <c r="B12" s="137"/>
      <c r="C12" s="137"/>
      <c r="D12" s="137"/>
      <c r="E12" s="137"/>
      <c r="F12" s="137"/>
    </row>
    <row r="13" spans="1:6" x14ac:dyDescent="0.2">
      <c r="A13" s="42" t="s">
        <v>44</v>
      </c>
      <c r="B13" s="42"/>
      <c r="C13" s="42"/>
      <c r="D13" s="42"/>
      <c r="E13" s="138">
        <f>RecursosHumanos!G9+RecursosHumanos!G15</f>
        <v>0</v>
      </c>
      <c r="F13" s="139"/>
    </row>
    <row r="14" spans="1:6" x14ac:dyDescent="0.2">
      <c r="A14" s="42" t="s">
        <v>39</v>
      </c>
      <c r="B14" s="42"/>
      <c r="C14" s="42"/>
      <c r="D14" s="42"/>
      <c r="E14" s="138">
        <f>E9</f>
        <v>0</v>
      </c>
      <c r="F14" s="139"/>
    </row>
    <row r="15" spans="1:6" ht="18" x14ac:dyDescent="0.25">
      <c r="A15" s="142" t="s">
        <v>40</v>
      </c>
      <c r="B15" s="143"/>
      <c r="C15" s="143"/>
      <c r="D15" s="144"/>
      <c r="E15" s="140">
        <f>RecursosHumanos!G21+ViajesTecnicos!F16+Materiales_Suministros!D11</f>
        <v>0</v>
      </c>
      <c r="F15" s="141"/>
    </row>
    <row r="16" spans="1:6" x14ac:dyDescent="0.2">
      <c r="F16" s="145">
        <f>SUM(E13:F15)</f>
        <v>0</v>
      </c>
    </row>
  </sheetData>
  <mergeCells count="20">
    <mergeCell ref="A12:F12"/>
    <mergeCell ref="E13:F13"/>
    <mergeCell ref="E14:F14"/>
    <mergeCell ref="E15:F15"/>
    <mergeCell ref="A15:D15"/>
    <mergeCell ref="A6:D6"/>
    <mergeCell ref="E6:F6"/>
    <mergeCell ref="A2:F2"/>
    <mergeCell ref="A3:D4"/>
    <mergeCell ref="E3:F4"/>
    <mergeCell ref="A5:D5"/>
    <mergeCell ref="E5:F5"/>
    <mergeCell ref="A10:D10"/>
    <mergeCell ref="E10:F10"/>
    <mergeCell ref="A7:D7"/>
    <mergeCell ref="E7:F7"/>
    <mergeCell ref="A8:D8"/>
    <mergeCell ref="E8:F8"/>
    <mergeCell ref="A9:D9"/>
    <mergeCell ref="E9:F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RecursosHumanos</vt:lpstr>
      <vt:lpstr>ViajesTecnicos</vt:lpstr>
      <vt:lpstr>Materiales_Suministros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adm</cp:lastModifiedBy>
  <cp:lastPrinted>2013-05-23T15:51:44Z</cp:lastPrinted>
  <dcterms:created xsi:type="dcterms:W3CDTF">2010-11-22T18:44:37Z</dcterms:created>
  <dcterms:modified xsi:type="dcterms:W3CDTF">2018-01-05T17:34:10Z</dcterms:modified>
</cp:coreProperties>
</file>